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45" windowWidth="14265" windowHeight="3735" activeTab="0"/>
  </bookViews>
  <sheets>
    <sheet name="Sheet2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<sst xmlns="http://schemas.openxmlformats.org/spreadsheetml/2006/main" count="92" uniqueCount="50">
  <si>
    <t>施工</t>
  </si>
  <si>
    <t>-</t>
  </si>
  <si>
    <t>暨南大学广州知识产权人才基地建设项目施工总承包</t>
  </si>
  <si>
    <t>市重点项目管理中心项目“三价”公开信息表（2019年1月1日-2019年6月30日）</t>
  </si>
  <si>
    <t>表内金额单位：元</t>
  </si>
  <si>
    <t>序号</t>
  </si>
  <si>
    <t>项目名称</t>
  </si>
  <si>
    <t>实施阶段</t>
  </si>
  <si>
    <t>招标控制价</t>
  </si>
  <si>
    <t>中标价</t>
  </si>
  <si>
    <t>竣工结算价</t>
  </si>
  <si>
    <t>备注</t>
  </si>
  <si>
    <t>金额（元）
A</t>
  </si>
  <si>
    <t xml:space="preserve">编制时间
</t>
  </si>
  <si>
    <t>金额（元）
B</t>
  </si>
  <si>
    <t>其中：暂列金额（元）</t>
  </si>
  <si>
    <t>招标节余金额(元)</t>
  </si>
  <si>
    <t>金额（元）
C</t>
  </si>
  <si>
    <t>结算超合同比例
D=C/B</t>
  </si>
  <si>
    <t xml:space="preserve">定审时间
</t>
  </si>
  <si>
    <t>广州市老年病康复医院项目医用系统（洁净、气体、防护）采购项目</t>
  </si>
  <si>
    <t>-</t>
  </si>
  <si>
    <t>-</t>
  </si>
  <si>
    <t>-</t>
  </si>
  <si>
    <t>广州美术馆项目10KV供配电工程施工专业承包</t>
  </si>
  <si>
    <t>-</t>
  </si>
  <si>
    <t>广东省广州市女子监狱项目10KV供配电工程施工专业承包</t>
  </si>
  <si>
    <t>-</t>
  </si>
  <si>
    <t>广东省花都监狱室外市政配套工程施工总承包</t>
  </si>
  <si>
    <t>-</t>
  </si>
  <si>
    <t>-</t>
  </si>
  <si>
    <t>-</t>
  </si>
  <si>
    <t>-</t>
  </si>
  <si>
    <t>-</t>
  </si>
  <si>
    <t>广州职业技术院校迁建一期安置区项目10KV供配电工程施工专业承包</t>
  </si>
  <si>
    <t>华南理工大学医学院综合楼项目工程施工总承包</t>
  </si>
  <si>
    <t>-</t>
  </si>
  <si>
    <t>-</t>
  </si>
  <si>
    <t>广州市中级人民法院信访接待、执行联动查控、安检用房建设项目空调设备采购</t>
  </si>
  <si>
    <t>-</t>
  </si>
  <si>
    <t>广州市第二老人院项目二期工程施工总承包</t>
  </si>
  <si>
    <t>-</t>
  </si>
  <si>
    <t>广州市胸科医院整体扩建项目医用防辐射采购项目</t>
  </si>
  <si>
    <t xml:space="preserve">中山大学广州校区南校园永芳堂改造项目施工总承包 </t>
  </si>
  <si>
    <t>广州市住房和城乡建设局档案库房二期建设工程10KV供配电工程专业承包工程</t>
  </si>
  <si>
    <t>广州市第六中学新建学生宿舍楼工程10KV供配电工程专业承包</t>
  </si>
  <si>
    <t>广东广雅中学莲韬馆复建工程施工总承包</t>
  </si>
  <si>
    <t>招标采购</t>
  </si>
  <si>
    <t>广州市受助人员安置中心项目10KV供配电工程施工专业承包</t>
  </si>
  <si>
    <t>广州市公安局反恐训练基地项目施工总承包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</si>
</sst>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</numFmts>
  <fonts count="49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9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b/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41" applyFont="1" applyFill="1" applyAlignment="1">
      <alignment horizontal="center" vertical="center"/>
      <protection/>
    </xf>
    <xf numFmtId="0" fontId="43" fillId="0" borderId="0" xfId="41" applyFont="1" applyFill="1">
      <alignment vertical="center"/>
      <protection/>
    </xf>
    <xf numFmtId="0" fontId="44" fillId="0" borderId="10" xfId="41" applyFont="1" applyFill="1" applyBorder="1" applyAlignment="1">
      <alignment horizontal="center" vertical="center"/>
      <protection/>
    </xf>
    <xf numFmtId="176" fontId="44" fillId="0" borderId="10" xfId="41" applyNumberFormat="1" applyFont="1" applyFill="1" applyBorder="1" applyAlignment="1">
      <alignment horizontal="center" vertical="center"/>
      <protection/>
    </xf>
    <xf numFmtId="14" fontId="44" fillId="0" borderId="10" xfId="41" applyNumberFormat="1" applyFont="1" applyFill="1" applyBorder="1" applyAlignment="1">
      <alignment horizontal="center" vertical="center"/>
      <protection/>
    </xf>
    <xf numFmtId="0" fontId="45" fillId="0" borderId="10" xfId="41" applyFont="1" applyFill="1" applyBorder="1" applyAlignment="1">
      <alignment horizontal="right" vertical="center"/>
      <protection/>
    </xf>
    <xf numFmtId="0" fontId="46" fillId="0" borderId="11" xfId="41" applyFont="1" applyFill="1" applyBorder="1" applyAlignment="1">
      <alignment horizontal="center" vertical="center"/>
      <protection/>
    </xf>
    <xf numFmtId="176" fontId="46" fillId="0" borderId="11" xfId="41" applyNumberFormat="1" applyFont="1" applyFill="1" applyBorder="1" applyAlignment="1">
      <alignment horizontal="center" vertical="center" wrapText="1"/>
      <protection/>
    </xf>
    <xf numFmtId="14" fontId="46" fillId="0" borderId="11" xfId="41" applyNumberFormat="1" applyFont="1" applyFill="1" applyBorder="1" applyAlignment="1">
      <alignment horizontal="center" vertical="center" wrapText="1"/>
      <protection/>
    </xf>
    <xf numFmtId="176" fontId="43" fillId="0" borderId="11" xfId="41" applyNumberFormat="1" applyFont="1" applyFill="1" applyBorder="1" applyAlignment="1">
      <alignment horizontal="center" vertical="center" wrapText="1"/>
      <protection/>
    </xf>
    <xf numFmtId="9" fontId="46" fillId="0" borderId="11" xfId="41" applyNumberFormat="1" applyFont="1" applyFill="1" applyBorder="1" applyAlignment="1">
      <alignment horizontal="center" vertical="center" wrapText="1"/>
      <protection/>
    </xf>
    <xf numFmtId="177" fontId="46" fillId="0" borderId="11" xfId="41" applyNumberFormat="1" applyFont="1" applyFill="1" applyBorder="1" applyAlignment="1">
      <alignment horizontal="center" vertical="center" wrapText="1"/>
      <protection/>
    </xf>
    <xf numFmtId="0" fontId="45" fillId="0" borderId="11" xfId="41" applyFont="1" applyFill="1" applyBorder="1" applyAlignment="1">
      <alignment horizontal="center" vertical="center"/>
      <protection/>
    </xf>
    <xf numFmtId="0" fontId="47" fillId="0" borderId="11" xfId="41" applyFont="1" applyFill="1" applyBorder="1" applyAlignment="1">
      <alignment vertical="center" wrapText="1"/>
      <protection/>
    </xf>
    <xf numFmtId="0" fontId="47" fillId="0" borderId="11" xfId="41" applyFont="1" applyFill="1" applyBorder="1" applyAlignment="1">
      <alignment horizontal="center" vertical="center" wrapText="1"/>
      <protection/>
    </xf>
    <xf numFmtId="41" fontId="48" fillId="0" borderId="11" xfId="52" applyNumberFormat="1" applyFont="1" applyFill="1" applyBorder="1" applyAlignment="1">
      <alignment horizontal="center" vertical="center"/>
    </xf>
    <xf numFmtId="14" fontId="48" fillId="0" borderId="11" xfId="41" applyNumberFormat="1" applyFont="1" applyFill="1" applyBorder="1" applyAlignment="1">
      <alignment horizontal="center" vertical="center"/>
      <protection/>
    </xf>
    <xf numFmtId="9" fontId="48" fillId="0" borderId="11" xfId="41" applyNumberFormat="1" applyFont="1" applyFill="1" applyBorder="1" applyAlignment="1">
      <alignment horizontal="center" vertical="center"/>
      <protection/>
    </xf>
    <xf numFmtId="0" fontId="48" fillId="0" borderId="11" xfId="41" applyFont="1" applyFill="1" applyBorder="1">
      <alignment vertical="center"/>
      <protection/>
    </xf>
    <xf numFmtId="0" fontId="0" fillId="0" borderId="0" xfId="41" applyFill="1">
      <alignment vertical="center"/>
      <protection/>
    </xf>
    <xf numFmtId="41" fontId="48" fillId="0" borderId="11" xfId="52" applyNumberFormat="1" applyFont="1" applyFill="1" applyBorder="1" applyAlignment="1">
      <alignment horizontal="center" vertical="center" wrapText="1"/>
    </xf>
    <xf numFmtId="0" fontId="0" fillId="0" borderId="0" xfId="41" applyFill="1" applyAlignment="1">
      <alignment vertical="center" wrapText="1"/>
      <protection/>
    </xf>
    <xf numFmtId="176" fontId="0" fillId="0" borderId="0" xfId="41" applyNumberFormat="1" applyFill="1" applyAlignment="1">
      <alignment horizontal="center" vertical="center"/>
      <protection/>
    </xf>
    <xf numFmtId="14" fontId="0" fillId="0" borderId="0" xfId="41" applyNumberFormat="1" applyFill="1" applyAlignment="1">
      <alignment horizontal="center" vertical="center"/>
      <protection/>
    </xf>
    <xf numFmtId="9" fontId="0" fillId="0" borderId="0" xfId="41" applyNumberFormat="1" applyFill="1" applyAlignment="1">
      <alignment horizontal="center" vertical="center"/>
      <protection/>
    </xf>
    <xf numFmtId="0" fontId="44" fillId="0" borderId="12" xfId="41" applyFont="1" applyFill="1" applyBorder="1" applyAlignment="1" applyProtection="1">
      <alignment horizontal="center" vertical="center"/>
      <protection locked="0"/>
    </xf>
    <xf numFmtId="0" fontId="44" fillId="0" borderId="13" xfId="41" applyFont="1" applyFill="1" applyBorder="1" applyAlignment="1" applyProtection="1">
      <alignment horizontal="center" vertical="center"/>
      <protection locked="0"/>
    </xf>
    <xf numFmtId="176" fontId="44" fillId="0" borderId="13" xfId="41" applyNumberFormat="1" applyFont="1" applyFill="1" applyBorder="1" applyAlignment="1" applyProtection="1">
      <alignment horizontal="center" vertical="center"/>
      <protection locked="0"/>
    </xf>
    <xf numFmtId="0" fontId="44" fillId="0" borderId="14" xfId="41" applyFont="1" applyFill="1" applyBorder="1" applyAlignment="1" applyProtection="1">
      <alignment horizontal="center" vertical="center"/>
      <protection locked="0"/>
    </xf>
    <xf numFmtId="0" fontId="46" fillId="0" borderId="15" xfId="41" applyFont="1" applyFill="1" applyBorder="1" applyAlignment="1">
      <alignment horizontal="center" vertical="center"/>
      <protection/>
    </xf>
    <xf numFmtId="0" fontId="46" fillId="0" borderId="16" xfId="41" applyFont="1" applyFill="1" applyBorder="1" applyAlignment="1">
      <alignment horizontal="center" vertical="center"/>
      <protection/>
    </xf>
    <xf numFmtId="0" fontId="46" fillId="0" borderId="15" xfId="41" applyFont="1" applyFill="1" applyBorder="1" applyAlignment="1">
      <alignment horizontal="center" vertical="center" wrapText="1"/>
      <protection/>
    </xf>
    <xf numFmtId="0" fontId="46" fillId="0" borderId="16" xfId="41" applyFont="1" applyFill="1" applyBorder="1" applyAlignment="1">
      <alignment horizontal="center" vertical="center" wrapText="1"/>
      <protection/>
    </xf>
    <xf numFmtId="176" fontId="46" fillId="0" borderId="17" xfId="41" applyNumberFormat="1" applyFont="1" applyFill="1" applyBorder="1" applyAlignment="1">
      <alignment horizontal="center" vertical="center"/>
      <protection/>
    </xf>
    <xf numFmtId="0" fontId="46" fillId="0" borderId="18" xfId="41" applyFont="1" applyFill="1" applyBorder="1" applyAlignment="1">
      <alignment horizontal="center" vertical="center"/>
      <protection/>
    </xf>
    <xf numFmtId="176" fontId="46" fillId="0" borderId="19" xfId="41" applyNumberFormat="1" applyFont="1" applyFill="1" applyBorder="1" applyAlignment="1">
      <alignment horizontal="center" vertical="center"/>
      <protection/>
    </xf>
    <xf numFmtId="176" fontId="46" fillId="0" borderId="18" xfId="4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7" sqref="M7"/>
    </sheetView>
  </sheetViews>
  <sheetFormatPr defaultColWidth="9.140625" defaultRowHeight="34.5" customHeight="1" outlineLevelRow="1" outlineLevelCol="1"/>
  <cols>
    <col min="1" max="1" width="7.421875" style="20" customWidth="1"/>
    <col min="2" max="2" width="55.00390625" style="22" customWidth="1"/>
    <col min="3" max="3" width="11.140625" style="22" customWidth="1"/>
    <col min="4" max="4" width="18.28125" style="23" customWidth="1"/>
    <col min="5" max="5" width="18.28125" style="24" hidden="1" customWidth="1" outlineLevel="1"/>
    <col min="6" max="6" width="18.28125" style="23" customWidth="1" collapsed="1"/>
    <col min="7" max="8" width="18.28125" style="23" hidden="1" customWidth="1" outlineLevel="1"/>
    <col min="9" max="9" width="18.28125" style="23" customWidth="1" collapsed="1"/>
    <col min="10" max="11" width="18.28125" style="25" hidden="1" customWidth="1" outlineLevel="1"/>
    <col min="12" max="12" width="10.8515625" style="20" customWidth="1" collapsed="1"/>
    <col min="13" max="16384" width="8.8515625" style="20" customWidth="1"/>
  </cols>
  <sheetData>
    <row r="1" spans="1:19" s="2" customFormat="1" ht="34.5" customHeight="1">
      <c r="A1" s="26" t="s">
        <v>3</v>
      </c>
      <c r="B1" s="27"/>
      <c r="C1" s="27"/>
      <c r="D1" s="28"/>
      <c r="E1" s="27"/>
      <c r="F1" s="28"/>
      <c r="G1" s="28"/>
      <c r="H1" s="28"/>
      <c r="I1" s="28"/>
      <c r="J1" s="27"/>
      <c r="K1" s="29"/>
      <c r="L1" s="29"/>
      <c r="M1" s="1"/>
      <c r="N1" s="1"/>
      <c r="O1" s="1"/>
      <c r="P1" s="1"/>
      <c r="Q1" s="1"/>
      <c r="R1" s="1"/>
      <c r="S1" s="1"/>
    </row>
    <row r="2" spans="1:19" s="2" customFormat="1" ht="18.75" customHeight="1">
      <c r="A2" s="3"/>
      <c r="B2" s="3"/>
      <c r="C2" s="3"/>
      <c r="D2" s="4"/>
      <c r="E2" s="5"/>
      <c r="F2" s="4"/>
      <c r="G2" s="4"/>
      <c r="H2" s="4"/>
      <c r="I2" s="4"/>
      <c r="J2" s="3"/>
      <c r="K2" s="3"/>
      <c r="L2" s="6" t="s">
        <v>4</v>
      </c>
      <c r="M2" s="1"/>
      <c r="N2" s="1"/>
      <c r="O2" s="1"/>
      <c r="P2" s="1"/>
      <c r="Q2" s="1"/>
      <c r="R2" s="1"/>
      <c r="S2" s="1"/>
    </row>
    <row r="3" spans="1:12" s="2" customFormat="1" ht="23.25" customHeight="1">
      <c r="A3" s="30" t="s">
        <v>5</v>
      </c>
      <c r="B3" s="32" t="s">
        <v>6</v>
      </c>
      <c r="C3" s="32" t="s">
        <v>7</v>
      </c>
      <c r="D3" s="34" t="s">
        <v>8</v>
      </c>
      <c r="E3" s="35"/>
      <c r="F3" s="34" t="s">
        <v>9</v>
      </c>
      <c r="G3" s="36"/>
      <c r="H3" s="37"/>
      <c r="I3" s="34" t="s">
        <v>10</v>
      </c>
      <c r="J3" s="36"/>
      <c r="K3" s="37"/>
      <c r="L3" s="7" t="s">
        <v>11</v>
      </c>
    </row>
    <row r="4" spans="1:12" s="2" customFormat="1" ht="34.5" customHeight="1" hidden="1" outlineLevel="1">
      <c r="A4" s="31"/>
      <c r="B4" s="33"/>
      <c r="C4" s="33"/>
      <c r="D4" s="8" t="s">
        <v>12</v>
      </c>
      <c r="E4" s="9" t="s">
        <v>13</v>
      </c>
      <c r="F4" s="8" t="s">
        <v>14</v>
      </c>
      <c r="G4" s="10" t="s">
        <v>15</v>
      </c>
      <c r="H4" s="8" t="s">
        <v>16</v>
      </c>
      <c r="I4" s="8" t="s">
        <v>17</v>
      </c>
      <c r="J4" s="11" t="s">
        <v>18</v>
      </c>
      <c r="K4" s="12" t="s">
        <v>19</v>
      </c>
      <c r="L4" s="7"/>
    </row>
    <row r="5" spans="1:12" ht="34.5" customHeight="1" collapsed="1">
      <c r="A5" s="13">
        <v>1</v>
      </c>
      <c r="B5" s="14" t="s">
        <v>20</v>
      </c>
      <c r="C5" s="15" t="s">
        <v>0</v>
      </c>
      <c r="D5" s="16">
        <v>13446785.71</v>
      </c>
      <c r="E5" s="17">
        <v>43473</v>
      </c>
      <c r="F5" s="16">
        <v>11446563.27</v>
      </c>
      <c r="G5" s="16" t="s">
        <v>21</v>
      </c>
      <c r="H5" s="16">
        <f aca="true" t="shared" si="0" ref="H5:H20">_xlfn.IFERROR(D5-F5,"-")</f>
        <v>2000222.4400000013</v>
      </c>
      <c r="I5" s="16" t="s">
        <v>22</v>
      </c>
      <c r="J5" s="18" t="str">
        <f aca="true" t="shared" si="1" ref="J5:J14">_xlfn.IFERROR(I5/F5,"-")</f>
        <v>-</v>
      </c>
      <c r="K5" s="18" t="s">
        <v>23</v>
      </c>
      <c r="L5" s="19"/>
    </row>
    <row r="6" spans="1:12" ht="34.5" customHeight="1">
      <c r="A6" s="13">
        <v>2</v>
      </c>
      <c r="B6" s="14" t="s">
        <v>24</v>
      </c>
      <c r="C6" s="15" t="s">
        <v>0</v>
      </c>
      <c r="D6" s="16">
        <v>7690765.36</v>
      </c>
      <c r="E6" s="17">
        <v>43530</v>
      </c>
      <c r="F6" s="16">
        <v>7137186.12</v>
      </c>
      <c r="G6" s="16">
        <v>613381.78</v>
      </c>
      <c r="H6" s="16">
        <f t="shared" si="0"/>
        <v>553579.2400000002</v>
      </c>
      <c r="I6" s="16" t="s">
        <v>1</v>
      </c>
      <c r="J6" s="18" t="str">
        <f t="shared" si="1"/>
        <v>-</v>
      </c>
      <c r="K6" s="18" t="s">
        <v>25</v>
      </c>
      <c r="L6" s="19"/>
    </row>
    <row r="7" spans="1:12" ht="34.5" customHeight="1">
      <c r="A7" s="13">
        <v>3</v>
      </c>
      <c r="B7" s="14" t="s">
        <v>26</v>
      </c>
      <c r="C7" s="15" t="s">
        <v>0</v>
      </c>
      <c r="D7" s="16">
        <v>5765848.26</v>
      </c>
      <c r="E7" s="17">
        <v>43530</v>
      </c>
      <c r="F7" s="16">
        <v>5074041.95</v>
      </c>
      <c r="G7" s="16">
        <v>236896.24</v>
      </c>
      <c r="H7" s="16">
        <f t="shared" si="0"/>
        <v>691806.3099999996</v>
      </c>
      <c r="I7" s="16" t="s">
        <v>1</v>
      </c>
      <c r="J7" s="18" t="str">
        <f t="shared" si="1"/>
        <v>-</v>
      </c>
      <c r="K7" s="18" t="s">
        <v>27</v>
      </c>
      <c r="L7" s="19"/>
    </row>
    <row r="8" spans="1:12" ht="34.5" customHeight="1">
      <c r="A8" s="13">
        <v>4</v>
      </c>
      <c r="B8" s="14" t="s">
        <v>28</v>
      </c>
      <c r="C8" s="15" t="s">
        <v>0</v>
      </c>
      <c r="D8" s="16">
        <v>13692767.42</v>
      </c>
      <c r="E8" s="17">
        <v>43536</v>
      </c>
      <c r="F8" s="16">
        <v>13487405.4</v>
      </c>
      <c r="G8" s="16">
        <v>1390069.99</v>
      </c>
      <c r="H8" s="16">
        <f t="shared" si="0"/>
        <v>205362.01999999955</v>
      </c>
      <c r="I8" s="16" t="s">
        <v>29</v>
      </c>
      <c r="J8" s="18" t="str">
        <f t="shared" si="1"/>
        <v>-</v>
      </c>
      <c r="K8" s="18" t="s">
        <v>30</v>
      </c>
      <c r="L8" s="19"/>
    </row>
    <row r="9" spans="1:12" ht="34.5" customHeight="1">
      <c r="A9" s="13">
        <v>5</v>
      </c>
      <c r="B9" s="14" t="s">
        <v>46</v>
      </c>
      <c r="C9" s="15" t="s">
        <v>47</v>
      </c>
      <c r="D9" s="16">
        <v>70037185.41</v>
      </c>
      <c r="E9" s="17">
        <v>43538</v>
      </c>
      <c r="F9" s="16" t="s">
        <v>31</v>
      </c>
      <c r="G9" s="16" t="s">
        <v>32</v>
      </c>
      <c r="H9" s="16" t="str">
        <f>_xlfn.IFERROR(D9-F9,"-")</f>
        <v>-</v>
      </c>
      <c r="I9" s="16" t="s">
        <v>33</v>
      </c>
      <c r="J9" s="18" t="str">
        <f>_xlfn.IFERROR(I9/F9,"-")</f>
        <v>-</v>
      </c>
      <c r="K9" s="18" t="s">
        <v>33</v>
      </c>
      <c r="L9" s="19"/>
    </row>
    <row r="10" spans="1:12" ht="34.5" customHeight="1">
      <c r="A10" s="13">
        <v>6</v>
      </c>
      <c r="B10" s="14" t="s">
        <v>34</v>
      </c>
      <c r="C10" s="15" t="s">
        <v>47</v>
      </c>
      <c r="D10" s="16">
        <v>93463024.4</v>
      </c>
      <c r="E10" s="17">
        <v>43551</v>
      </c>
      <c r="F10" s="16" t="s">
        <v>33</v>
      </c>
      <c r="G10" s="16" t="s">
        <v>33</v>
      </c>
      <c r="H10" s="16" t="str">
        <f>_xlfn.IFERROR(D10-F10,"-")</f>
        <v>-</v>
      </c>
      <c r="I10" s="16" t="s">
        <v>33</v>
      </c>
      <c r="J10" s="18" t="str">
        <f>_xlfn.IFERROR(I10/F10,"-")</f>
        <v>-</v>
      </c>
      <c r="K10" s="18" t="s">
        <v>27</v>
      </c>
      <c r="L10" s="19"/>
    </row>
    <row r="11" spans="1:12" ht="34.5" customHeight="1">
      <c r="A11" s="13">
        <v>7</v>
      </c>
      <c r="B11" s="14" t="s">
        <v>35</v>
      </c>
      <c r="C11" s="15" t="s">
        <v>0</v>
      </c>
      <c r="D11" s="16">
        <v>185497498.34</v>
      </c>
      <c r="E11" s="17">
        <v>43552</v>
      </c>
      <c r="F11" s="21">
        <v>182566624.24</v>
      </c>
      <c r="G11" s="16">
        <v>12656045.03</v>
      </c>
      <c r="H11" s="16">
        <f t="shared" si="0"/>
        <v>2930874.099999994</v>
      </c>
      <c r="I11" s="16" t="s">
        <v>36</v>
      </c>
      <c r="J11" s="18" t="str">
        <f t="shared" si="1"/>
        <v>-</v>
      </c>
      <c r="K11" s="18" t="s">
        <v>37</v>
      </c>
      <c r="L11" s="19"/>
    </row>
    <row r="12" spans="1:12" ht="34.5" customHeight="1">
      <c r="A12" s="13">
        <v>8</v>
      </c>
      <c r="B12" s="14" t="s">
        <v>2</v>
      </c>
      <c r="C12" s="15" t="s">
        <v>0</v>
      </c>
      <c r="D12" s="16">
        <v>188708234.58</v>
      </c>
      <c r="E12" s="17">
        <v>43558</v>
      </c>
      <c r="F12" s="16">
        <v>186481426.41</v>
      </c>
      <c r="G12" s="16">
        <v>12920496.07</v>
      </c>
      <c r="H12" s="16">
        <f t="shared" si="0"/>
        <v>2226808.1700000167</v>
      </c>
      <c r="I12" s="16" t="s">
        <v>1</v>
      </c>
      <c r="J12" s="18" t="str">
        <f t="shared" si="1"/>
        <v>-</v>
      </c>
      <c r="K12" s="18" t="s">
        <v>37</v>
      </c>
      <c r="L12" s="19"/>
    </row>
    <row r="13" spans="1:12" ht="34.5" customHeight="1">
      <c r="A13" s="13">
        <v>9</v>
      </c>
      <c r="B13" s="14" t="s">
        <v>38</v>
      </c>
      <c r="C13" s="15" t="s">
        <v>47</v>
      </c>
      <c r="D13" s="16">
        <v>1346790.0100000002</v>
      </c>
      <c r="E13" s="17">
        <v>43563</v>
      </c>
      <c r="F13" s="16" t="s">
        <v>37</v>
      </c>
      <c r="G13" s="16" t="s">
        <v>37</v>
      </c>
      <c r="H13" s="16" t="str">
        <f>_xlfn.IFERROR(D13-F13,"-")</f>
        <v>-</v>
      </c>
      <c r="I13" s="16" t="s">
        <v>39</v>
      </c>
      <c r="J13" s="18" t="str">
        <f>_xlfn.IFERROR(I13/F13,"-")</f>
        <v>-</v>
      </c>
      <c r="K13" s="18" t="s">
        <v>37</v>
      </c>
      <c r="L13" s="19"/>
    </row>
    <row r="14" spans="1:12" ht="34.5" customHeight="1">
      <c r="A14" s="13">
        <v>10</v>
      </c>
      <c r="B14" s="14" t="s">
        <v>40</v>
      </c>
      <c r="C14" s="15" t="s">
        <v>0</v>
      </c>
      <c r="D14" s="16">
        <v>502986997.49</v>
      </c>
      <c r="E14" s="17">
        <v>43567</v>
      </c>
      <c r="F14" s="16">
        <v>480704678.48</v>
      </c>
      <c r="G14" s="16">
        <v>22149619.35</v>
      </c>
      <c r="H14" s="16">
        <f t="shared" si="0"/>
        <v>22282319.00999999</v>
      </c>
      <c r="I14" s="16" t="s">
        <v>41</v>
      </c>
      <c r="J14" s="18" t="str">
        <f t="shared" si="1"/>
        <v>-</v>
      </c>
      <c r="K14" s="18" t="s">
        <v>41</v>
      </c>
      <c r="L14" s="19"/>
    </row>
    <row r="15" spans="1:12" ht="34.5" customHeight="1">
      <c r="A15" s="13">
        <v>11</v>
      </c>
      <c r="B15" s="14" t="s">
        <v>48</v>
      </c>
      <c r="C15" s="15" t="s">
        <v>47</v>
      </c>
      <c r="D15" s="16">
        <v>5003143.05</v>
      </c>
      <c r="E15" s="17">
        <v>43601</v>
      </c>
      <c r="F15" s="16" t="s">
        <v>41</v>
      </c>
      <c r="G15" s="16" t="s">
        <v>41</v>
      </c>
      <c r="H15" s="16" t="str">
        <f t="shared" si="0"/>
        <v>-</v>
      </c>
      <c r="I15" s="16"/>
      <c r="J15" s="18"/>
      <c r="K15" s="18"/>
      <c r="L15" s="19"/>
    </row>
    <row r="16" spans="1:12" ht="34.5" customHeight="1">
      <c r="A16" s="13">
        <v>12</v>
      </c>
      <c r="B16" s="14" t="s">
        <v>42</v>
      </c>
      <c r="C16" s="15" t="s">
        <v>47</v>
      </c>
      <c r="D16" s="16">
        <v>2464360.21</v>
      </c>
      <c r="E16" s="17">
        <v>43620</v>
      </c>
      <c r="F16" s="16" t="s">
        <v>41</v>
      </c>
      <c r="G16" s="16" t="s">
        <v>41</v>
      </c>
      <c r="H16" s="16" t="str">
        <f t="shared" si="0"/>
        <v>-</v>
      </c>
      <c r="I16" s="16"/>
      <c r="J16" s="18"/>
      <c r="K16" s="18"/>
      <c r="L16" s="19"/>
    </row>
    <row r="17" spans="1:12" ht="34.5" customHeight="1">
      <c r="A17" s="13">
        <v>13</v>
      </c>
      <c r="B17" s="14" t="s">
        <v>43</v>
      </c>
      <c r="C17" s="15" t="s">
        <v>47</v>
      </c>
      <c r="D17" s="16">
        <v>41556379.51</v>
      </c>
      <c r="E17" s="17">
        <v>43622</v>
      </c>
      <c r="F17" s="16" t="s">
        <v>41</v>
      </c>
      <c r="G17" s="16" t="s">
        <v>41</v>
      </c>
      <c r="H17" s="16" t="str">
        <f t="shared" si="0"/>
        <v>-</v>
      </c>
      <c r="I17" s="16"/>
      <c r="J17" s="18"/>
      <c r="K17" s="18"/>
      <c r="L17" s="19"/>
    </row>
    <row r="18" spans="1:12" ht="34.5" customHeight="1">
      <c r="A18" s="13">
        <v>14</v>
      </c>
      <c r="B18" s="14" t="s">
        <v>49</v>
      </c>
      <c r="C18" s="15" t="s">
        <v>47</v>
      </c>
      <c r="D18" s="16">
        <v>371442636.40000004</v>
      </c>
      <c r="E18" s="17">
        <v>43627</v>
      </c>
      <c r="F18" s="16" t="s">
        <v>41</v>
      </c>
      <c r="G18" s="16" t="s">
        <v>41</v>
      </c>
      <c r="H18" s="16" t="str">
        <f t="shared" si="0"/>
        <v>-</v>
      </c>
      <c r="I18" s="16"/>
      <c r="J18" s="18"/>
      <c r="K18" s="18"/>
      <c r="L18" s="19"/>
    </row>
    <row r="19" spans="1:12" ht="34.5" customHeight="1">
      <c r="A19" s="13">
        <v>15</v>
      </c>
      <c r="B19" s="14" t="s">
        <v>45</v>
      </c>
      <c r="C19" s="15" t="s">
        <v>47</v>
      </c>
      <c r="D19" s="16">
        <v>3102743.22</v>
      </c>
      <c r="E19" s="17">
        <v>43635</v>
      </c>
      <c r="F19" s="16" t="s">
        <v>41</v>
      </c>
      <c r="G19" s="16" t="s">
        <v>41</v>
      </c>
      <c r="H19" s="16" t="str">
        <f t="shared" si="0"/>
        <v>-</v>
      </c>
      <c r="I19" s="16" t="s">
        <v>41</v>
      </c>
      <c r="J19" s="18" t="str">
        <f>_xlfn.IFERROR(I19/F19,"-")</f>
        <v>-</v>
      </c>
      <c r="K19" s="18" t="s">
        <v>41</v>
      </c>
      <c r="L19" s="19"/>
    </row>
    <row r="20" spans="1:12" ht="34.5" customHeight="1">
      <c r="A20" s="13">
        <v>16</v>
      </c>
      <c r="B20" s="14" t="s">
        <v>44</v>
      </c>
      <c r="C20" s="15" t="s">
        <v>47</v>
      </c>
      <c r="D20" s="16">
        <v>3151362.39</v>
      </c>
      <c r="E20" s="17">
        <v>43640</v>
      </c>
      <c r="F20" s="16" t="s">
        <v>41</v>
      </c>
      <c r="G20" s="16" t="s">
        <v>41</v>
      </c>
      <c r="H20" s="16" t="str">
        <f t="shared" si="0"/>
        <v>-</v>
      </c>
      <c r="I20" s="16" t="s">
        <v>41</v>
      </c>
      <c r="J20" s="18" t="str">
        <f>_xlfn.IFERROR(I20/F20,"-")</f>
        <v>-</v>
      </c>
      <c r="K20" s="18" t="s">
        <v>41</v>
      </c>
      <c r="L20" s="19"/>
    </row>
  </sheetData>
  <sheetProtection/>
  <mergeCells count="7">
    <mergeCell ref="A1:L1"/>
    <mergeCell ref="A3:A4"/>
    <mergeCell ref="B3:B4"/>
    <mergeCell ref="C3:C4"/>
    <mergeCell ref="D3:E3"/>
    <mergeCell ref="F3:H3"/>
    <mergeCell ref="I3:K3"/>
  </mergeCells>
  <dataValidations count="1">
    <dataValidation type="list" allowBlank="1" showInputMessage="1" showErrorMessage="1" sqref="C5:C20">
      <formula1>"招标采购,施工,竣工结算"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2019-07-05T07:11:14Z</dcterms:modified>
  <cp:category/>
  <cp:version/>
  <cp:contentType/>
  <cp:contentStatus/>
</cp:coreProperties>
</file>